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F3906419-D9EB-461F-AC2F-DB64005B56BA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<sst xmlns="http://schemas.openxmlformats.org/spreadsheetml/2006/main" count="35" uniqueCount="31">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</sst>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30" sqref="G30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2984869514</v>
      </c>
      <c r="D8" s="18">
        <f>SUM(D9:D16)</f>
        <v>73018910.920000002</v>
      </c>
      <c r="E8" s="21">
        <f t="shared" ref="E8:E16" si="0">C8+D8</f>
        <v>3057888424.9200001</v>
      </c>
      <c r="F8" s="18">
        <f>SUM(F9:F16)</f>
        <v>3139539901.6700001</v>
      </c>
      <c r="G8" s="21">
        <f>SUM(G9:G16)</f>
        <v>3139539901.6700001</v>
      </c>
      <c r="H8" s="5">
        <f t="shared" ref="H8:H16" si="1">G8-C8</f>
        <v>154670387.67000008</v>
      </c>
    </row>
    <row r="9" spans="2:8" x14ac:dyDescent="0.2">
      <c r="B9" s="6" t="s">
        <v>14</v>
      </c>
      <c r="C9" s="22">
        <v>1145950407</v>
      </c>
      <c r="D9" s="19">
        <v>20064762.739999998</v>
      </c>
      <c r="E9" s="23">
        <f t="shared" si="0"/>
        <v>1166015169.74</v>
      </c>
      <c r="F9" s="19">
        <v>1214572666.73</v>
      </c>
      <c r="G9" s="22">
        <v>1214572666.73</v>
      </c>
      <c r="H9" s="7">
        <f t="shared" si="1"/>
        <v>68622259.730000019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60887005</v>
      </c>
      <c r="D11" s="19">
        <v>1755618.15</v>
      </c>
      <c r="E11" s="23">
        <f t="shared" si="0"/>
        <v>62642623.149999999</v>
      </c>
      <c r="F11" s="19">
        <v>64347554.490000002</v>
      </c>
      <c r="G11" s="22">
        <v>64347554.490000002</v>
      </c>
      <c r="H11" s="7">
        <f t="shared" si="1"/>
        <v>3460549.4900000021</v>
      </c>
    </row>
    <row r="12" spans="2:8" x14ac:dyDescent="0.2">
      <c r="B12" s="6" t="s">
        <v>17</v>
      </c>
      <c r="C12" s="22">
        <v>211460860</v>
      </c>
      <c r="D12" s="19">
        <v>2353664.66</v>
      </c>
      <c r="E12" s="23">
        <f t="shared" si="0"/>
        <v>213814524.66</v>
      </c>
      <c r="F12" s="19">
        <v>239246375.19999999</v>
      </c>
      <c r="G12" s="22">
        <v>239246375.19999999</v>
      </c>
      <c r="H12" s="7">
        <f t="shared" si="1"/>
        <v>27785515.199999988</v>
      </c>
    </row>
    <row r="13" spans="2:8" x14ac:dyDescent="0.2">
      <c r="B13" s="9" t="s">
        <v>18</v>
      </c>
      <c r="C13" s="22">
        <v>10381338</v>
      </c>
      <c r="D13" s="19">
        <v>8660928.2799999993</v>
      </c>
      <c r="E13" s="23">
        <f t="shared" si="0"/>
        <v>19042266.280000001</v>
      </c>
      <c r="F13" s="19">
        <v>41404342.939999998</v>
      </c>
      <c r="G13" s="22">
        <v>41404342.939999998</v>
      </c>
      <c r="H13" s="7">
        <f t="shared" si="1"/>
        <v>31023004.939999998</v>
      </c>
    </row>
    <row r="14" spans="2:8" x14ac:dyDescent="0.2">
      <c r="B14" s="9" t="s">
        <v>19</v>
      </c>
      <c r="C14" s="22">
        <v>7300050</v>
      </c>
      <c r="D14" s="19">
        <v>4753084.4800000004</v>
      </c>
      <c r="E14" s="23">
        <f t="shared" si="0"/>
        <v>12053134.48</v>
      </c>
      <c r="F14" s="19">
        <v>14151967</v>
      </c>
      <c r="G14" s="22">
        <v>14151967</v>
      </c>
      <c r="H14" s="7">
        <f t="shared" si="1"/>
        <v>6851917</v>
      </c>
    </row>
    <row r="15" spans="2:8" ht="24" x14ac:dyDescent="0.2">
      <c r="B15" s="6" t="s">
        <v>21</v>
      </c>
      <c r="C15" s="22">
        <v>1548889854</v>
      </c>
      <c r="D15" s="19">
        <v>16628698.450000001</v>
      </c>
      <c r="E15" s="23">
        <f t="shared" si="0"/>
        <v>1565518552.45</v>
      </c>
      <c r="F15" s="19">
        <v>1547014841.1500001</v>
      </c>
      <c r="G15" s="22">
        <v>1547014841.1500001</v>
      </c>
      <c r="H15" s="7">
        <f t="shared" si="1"/>
        <v>-1875012.8499999046</v>
      </c>
    </row>
    <row r="16" spans="2:8" x14ac:dyDescent="0.2">
      <c r="B16" s="6" t="s">
        <v>22</v>
      </c>
      <c r="C16" s="22">
        <v>0</v>
      </c>
      <c r="D16" s="19">
        <v>18802154.16</v>
      </c>
      <c r="E16" s="23">
        <f t="shared" si="0"/>
        <v>18802154.16</v>
      </c>
      <c r="F16" s="19">
        <v>18802154.16</v>
      </c>
      <c r="G16" s="22">
        <v>18802154.16</v>
      </c>
      <c r="H16" s="7">
        <f t="shared" si="1"/>
        <v>18802154.16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30000000</v>
      </c>
      <c r="E24" s="21">
        <f>C24+D24</f>
        <v>30000000</v>
      </c>
      <c r="F24" s="18">
        <f>SUM(F25)</f>
        <v>30000000</v>
      </c>
      <c r="G24" s="21">
        <f>SUM(G25)</f>
        <v>30000000</v>
      </c>
      <c r="H24" s="5">
        <f>G24-C24</f>
        <v>30000000</v>
      </c>
    </row>
    <row r="25" spans="2:8" ht="12.75" thickBot="1" x14ac:dyDescent="0.25">
      <c r="B25" s="9" t="s">
        <v>23</v>
      </c>
      <c r="C25" s="22">
        <v>0</v>
      </c>
      <c r="D25" s="19">
        <v>30000000</v>
      </c>
      <c r="E25" s="23">
        <f>C25+D25</f>
        <v>30000000</v>
      </c>
      <c r="F25" s="19">
        <v>30000000</v>
      </c>
      <c r="G25" s="22">
        <v>30000000</v>
      </c>
      <c r="H25" s="7">
        <f>G25-C25</f>
        <v>30000000</v>
      </c>
    </row>
    <row r="26" spans="2:8" ht="12.75" thickBot="1" x14ac:dyDescent="0.25">
      <c r="B26" s="16" t="s">
        <v>24</v>
      </c>
      <c r="C26" s="15">
        <f>SUM(C24,C18,C8)</f>
        <v>2984869514</v>
      </c>
      <c r="D26" s="26">
        <f>SUM(D24,D18,D8)</f>
        <v>103018910.92</v>
      </c>
      <c r="E26" s="15">
        <f>SUM(D26,C26)</f>
        <v>3087888424.9200001</v>
      </c>
      <c r="F26" s="26">
        <f>SUM(F24,F18,F8)</f>
        <v>3169539901.6700001</v>
      </c>
      <c r="G26" s="15">
        <f>SUM(G24,G18,G8)</f>
        <v>3169539901.6700001</v>
      </c>
      <c r="H26" s="28">
        <f>SUM(G26-C26)</f>
        <v>184670387.67000008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2023-04-18T17:25:07Z</cp:lastPrinted>
  <dcterms:created xsi:type="dcterms:W3CDTF">2019-12-05T18:23:32Z</dcterms:created>
  <dcterms:modified xsi:type="dcterms:W3CDTF">2023-07-12T20:25:35Z</dcterms:modified>
</cp:coreProperties>
</file>